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0775" windowHeight="6855"/>
  </bookViews>
  <sheets>
    <sheet name="Сведения по программам 1" sheetId="3" r:id="rId1"/>
    <sheet name="Сведения по программам 2" sheetId="4" r:id="rId2"/>
  </sheets>
  <definedNames>
    <definedName name="_xlnm.Print_Area" localSheetId="0">'Сведения по программам 1'!$A$1:$F$24</definedName>
    <definedName name="_xlnm.Print_Area" localSheetId="1">'Сведения по программам 2'!$A$1:$G$24</definedName>
  </definedNames>
  <calcPr calcId="145621"/>
</workbook>
</file>

<file path=xl/calcChain.xml><?xml version="1.0" encoding="utf-8"?>
<calcChain xmlns="http://schemas.openxmlformats.org/spreadsheetml/2006/main"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5" i="4"/>
  <c r="E23" i="4"/>
  <c r="F23" i="4" s="1"/>
  <c r="D23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D24" i="3"/>
  <c r="F6" i="3"/>
  <c r="F7" i="3"/>
  <c r="F8" i="3"/>
  <c r="F5" i="3"/>
  <c r="G23" i="4" l="1"/>
  <c r="E24" i="3" l="1"/>
  <c r="F24" i="3" s="1"/>
</calcChain>
</file>

<file path=xl/sharedStrings.xml><?xml version="1.0" encoding="utf-8"?>
<sst xmlns="http://schemas.openxmlformats.org/spreadsheetml/2006/main" count="92" uniqueCount="49">
  <si>
    <t>Наименование показателя</t>
  </si>
  <si>
    <t>Ц.ст.</t>
  </si>
  <si>
    <t xml:space="preserve">    Муниципальная программа "Информатизация администрации Находкинского городского округа" на 2018-2020 годы</t>
  </si>
  <si>
    <t>0100000000</t>
  </si>
  <si>
    <t xml:space="preserve">    Муниципальная программа "Развитие культуры в Находкинском городском округе" на 2019 - 2023 годы</t>
  </si>
  <si>
    <t>0200000000</t>
  </si>
  <si>
    <t xml:space="preserve">    Муниципальная программа "Поддержка социально ориентированных некоммерческих организаций Находкинского городского округа " на 2018-2020 годы</t>
  </si>
  <si>
    <t>0300000000</t>
  </si>
  <si>
    <t xml:space="preserve">    Муниципальная программа "Развитие образования в Находкинском городском округе" на 2020 - 2024 годы</t>
  </si>
  <si>
    <t>0500000000</t>
  </si>
  <si>
    <t xml:space="preserve">    Муниципальная программа "Осуществление дорожной деятельности в отношении автомобильных дорог общего пользования местного значения Находкинского городского округа" на 2018-2020 годы</t>
  </si>
  <si>
    <t>0600000000</t>
  </si>
  <si>
    <t xml:space="preserve">    Муниципальная программа "Обеспечение доступным жильем жителей Находкинского городского округа на 2015-2017 годы и на период до 2025 года"</t>
  </si>
  <si>
    <t>0700000000</t>
  </si>
  <si>
    <t xml:space="preserve">    Муниципальная программа "Развитие жилищно-коммунального хозяйства и создание комфортной среды обитания населения Находкинского городского округа " на 2018-2020 годы</t>
  </si>
  <si>
    <t>0800000000</t>
  </si>
  <si>
    <t xml:space="preserve">    Муниципальная программа "Защита населения и территории Находкинского городского округа от чрезвычайных ситуаций на 2018-2020 годы "</t>
  </si>
  <si>
    <t>0900000000</t>
  </si>
  <si>
    <t xml:space="preserve">    Муниципальная программа "Развитие физической культуры, школьного спорта и массового спорта в Находкинском городском округе" на 2018-2020 годы</t>
  </si>
  <si>
    <t>1000000000</t>
  </si>
  <si>
    <t xml:space="preserve">    Муниципальная программа "Развитие туризма в Находкинском городском округе на 2018-2020 годы"</t>
  </si>
  <si>
    <t>1100000000</t>
  </si>
  <si>
    <t xml:space="preserve">    Муниципальная программа "Развитие малого и среднего предпринимательства на территории Находкинского городского округа" на 2018-2020 годы</t>
  </si>
  <si>
    <t>1300000000</t>
  </si>
  <si>
    <t xml:space="preserve">    Муниципальная программа "Развитие муниципальной службы в администрации Находкинского городского округа на 2020-2022 годы"</t>
  </si>
  <si>
    <t>1600000000</t>
  </si>
  <si>
    <t xml:space="preserve">    Муниципальная программа "Противодействие коррупции в Находкинском городском округе на 2020-2022 годы"</t>
  </si>
  <si>
    <t>1900000000</t>
  </si>
  <si>
    <t xml:space="preserve">    Муниципальная программа "Управление муниципальными финансами Находкинского городского округа на 2017 - 2021 годы"</t>
  </si>
  <si>
    <t>2000000000</t>
  </si>
  <si>
    <t xml:space="preserve">    Муниципальная программа "Формирование современной городской среды Находкинского городского округа" на 2018-2024 годы</t>
  </si>
  <si>
    <t>2100000000</t>
  </si>
  <si>
    <t xml:space="preserve">    Муниципальная программа "Переселение граждан из аварийного жилищного фонда Находкинского городского округа на 2018-2020 годы и на период до 2025 года"</t>
  </si>
  <si>
    <t>2200000000</t>
  </si>
  <si>
    <t xml:space="preserve">    Муниципальная программа "Управление муниципальным имуществом Находкинского городского округа на 2020-2022 годы"</t>
  </si>
  <si>
    <t>2300000000</t>
  </si>
  <si>
    <t xml:space="preserve">    Непрограммные направления деятельности органов местного самоуправления</t>
  </si>
  <si>
    <t>9900000000</t>
  </si>
  <si>
    <t>ВСЕГО РАСХОДОВ:</t>
  </si>
  <si>
    <t>Назначено на 2020 год</t>
  </si>
  <si>
    <t xml:space="preserve">Исполнено расходов на 01.07.2019 г. </t>
  </si>
  <si>
    <t xml:space="preserve">Исполнено расходов на 01.07.2020 г. </t>
  </si>
  <si>
    <t>№ п/п</t>
  </si>
  <si>
    <t>Отклонение</t>
  </si>
  <si>
    <t>0400000000</t>
  </si>
  <si>
    <t xml:space="preserve">    Муниципальная программа "Формирование доступной среды жизнедеятельности для инвалидов и других маломобильных групп населения Находкинского городского округа " на 2018-2020 годы</t>
  </si>
  <si>
    <t>Сведения
 об исполнении бюджета Находкинского городского округа по расходам 
 в разрезе муниципальных программ за 1 полугодие 2020 года</t>
  </si>
  <si>
    <t>6=5-4</t>
  </si>
  <si>
    <t>% исп.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</si>
</sst>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7">
    <xf numFmtId="0" fontId="0" fillId="0" borderId="0" xfId="0"/>
    <xf numFmtId="0" fontId="5" fillId="0" borderId="2" xfId="30" applyNumberFormat="1" applyFont="1" applyFill="1" applyProtection="1">
      <alignment vertical="top" wrapText="1"/>
    </xf>
    <xf numFmtId="1" fontId="5" fillId="0" borderId="2" xfId="31" applyNumberFormat="1" applyFont="1" applyFill="1" applyProtection="1">
      <alignment horizontal="center" vertical="top" shrinkToFit="1"/>
    </xf>
    <xf numFmtId="4" fontId="5" fillId="0" borderId="2" xfId="32" applyNumberFormat="1" applyFont="1" applyFill="1" applyProtection="1">
      <alignment horizontal="right" vertical="top" shrinkToFit="1"/>
    </xf>
    <xf numFmtId="1" fontId="5" fillId="0" borderId="4" xfId="31" applyNumberFormat="1" applyFont="1" applyFill="1" applyBorder="1" applyProtection="1">
      <alignment horizontal="center" vertical="top" shrinkToFit="1"/>
    </xf>
    <xf numFmtId="4" fontId="5" fillId="0" borderId="4" xfId="32" applyNumberFormat="1" applyFont="1" applyFill="1" applyBorder="1" applyProtection="1">
      <alignment horizontal="right" vertical="top" shrinkToFit="1"/>
    </xf>
    <xf numFmtId="0" fontId="0" fillId="0" borderId="1" xfId="0" applyBorder="1"/>
    <xf numFmtId="0" fontId="5" fillId="0" borderId="3" xfId="6" applyNumberFormat="1" applyFont="1" applyFill="1" applyBorder="1" applyProtection="1">
      <alignment horizontal="center" vertical="center" wrapText="1"/>
    </xf>
    <xf numFmtId="0" fontId="5" fillId="0" borderId="3" xfId="9" applyNumberFormat="1" applyFont="1" applyFill="1" applyBorder="1" applyProtection="1">
      <alignment horizontal="center" vertical="center" wrapText="1"/>
    </xf>
    <xf numFmtId="0" fontId="5" fillId="0" borderId="3" xfId="18" applyNumberFormat="1" applyFont="1" applyFill="1" applyBorder="1" applyProtection="1">
      <alignment horizontal="center" vertical="center" wrapText="1"/>
    </xf>
    <xf numFmtId="0" fontId="5" fillId="0" borderId="3" xfId="19" applyNumberFormat="1" applyFont="1" applyFill="1" applyBorder="1" applyProtection="1">
      <alignment horizontal="center" vertical="center" wrapText="1"/>
    </xf>
    <xf numFmtId="4" fontId="5" fillId="0" borderId="5" xfId="32" applyNumberFormat="1" applyFont="1" applyFill="1" applyBorder="1" applyProtection="1">
      <alignment horizontal="right" vertical="top" shrinkToFit="1"/>
    </xf>
    <xf numFmtId="4" fontId="5" fillId="0" borderId="6" xfId="32" applyNumberFormat="1" applyFont="1" applyFill="1" applyBorder="1" applyProtection="1">
      <alignment horizontal="right" vertical="top" shrinkToFit="1"/>
    </xf>
    <xf numFmtId="0" fontId="6" fillId="0" borderId="0" xfId="0" applyFont="1"/>
    <xf numFmtId="0" fontId="5" fillId="0" borderId="9" xfId="30" applyNumberFormat="1" applyFont="1" applyFill="1" applyBorder="1" applyProtection="1">
      <alignment vertical="top" wrapText="1"/>
    </xf>
    <xf numFmtId="0" fontId="5" fillId="0" borderId="10" xfId="30" applyNumberFormat="1" applyFont="1" applyFill="1" applyBorder="1" applyProtection="1">
      <alignment vertical="top" wrapText="1"/>
    </xf>
    <xf numFmtId="0" fontId="7" fillId="0" borderId="3" xfId="0" applyFont="1" applyBorder="1"/>
    <xf numFmtId="4" fontId="7" fillId="0" borderId="3" xfId="0" applyNumberFormat="1" applyFont="1" applyBorder="1" applyAlignment="1">
      <alignment vertical="top"/>
    </xf>
    <xf numFmtId="0" fontId="5" fillId="0" borderId="11" xfId="30" applyNumberFormat="1" applyFont="1" applyFill="1" applyBorder="1" applyProtection="1">
      <alignment vertical="top" wrapText="1"/>
    </xf>
    <xf numFmtId="1" fontId="5" fillId="0" borderId="11" xfId="31" applyNumberFormat="1" applyFont="1" applyFill="1" applyBorder="1" applyProtection="1">
      <alignment horizontal="center" vertical="top" shrinkToFit="1"/>
    </xf>
    <xf numFmtId="4" fontId="5" fillId="0" borderId="11" xfId="32" applyNumberFormat="1" applyFont="1" applyFill="1" applyBorder="1" applyProtection="1">
      <alignment horizontal="right" vertical="top" shrinkToFit="1"/>
    </xf>
    <xf numFmtId="4" fontId="7" fillId="0" borderId="7" xfId="0" applyNumberFormat="1" applyFont="1" applyBorder="1" applyAlignment="1">
      <alignment vertical="top"/>
    </xf>
    <xf numFmtId="4" fontId="7" fillId="0" borderId="3" xfId="0" applyNumberFormat="1" applyFont="1" applyBorder="1"/>
    <xf numFmtId="0" fontId="6" fillId="0" borderId="3" xfId="0" applyFont="1" applyBorder="1" applyAlignment="1">
      <alignment horizontal="center"/>
    </xf>
    <xf numFmtId="1" fontId="5" fillId="0" borderId="1" xfId="31" applyNumberFormat="1" applyFont="1" applyFill="1" applyBorder="1" applyProtection="1">
      <alignment horizontal="center" vertical="top" shrinkToFit="1"/>
    </xf>
    <xf numFmtId="4" fontId="5" fillId="0" borderId="1" xfId="32" applyNumberFormat="1" applyFont="1" applyFill="1" applyBorder="1" applyProtection="1">
      <alignment horizontal="right" vertical="top" shrinkToFit="1"/>
    </xf>
    <xf numFmtId="0" fontId="6" fillId="0" borderId="1" xfId="0" applyFont="1" applyBorder="1"/>
    <xf numFmtId="4" fontId="0" fillId="0" borderId="1" xfId="0" applyNumberFormat="1" applyBorder="1"/>
    <xf numFmtId="0" fontId="7" fillId="0" borderId="3" xfId="0" applyFont="1" applyBorder="1" applyAlignment="1">
      <alignment horizontal="center" vertical="top"/>
    </xf>
    <xf numFmtId="0" fontId="7" fillId="0" borderId="0" xfId="0" applyFont="1"/>
    <xf numFmtId="4" fontId="7" fillId="0" borderId="3" xfId="0" applyNumberFormat="1" applyFont="1" applyBorder="1" applyAlignment="1">
      <alignment vertical="center"/>
    </xf>
    <xf numFmtId="0" fontId="9" fillId="0" borderId="3" xfId="6" applyNumberFormat="1" applyFont="1" applyFill="1" applyBorder="1" applyProtection="1">
      <alignment horizontal="center" vertical="center" wrapText="1"/>
    </xf>
    <xf numFmtId="0" fontId="9" fillId="0" borderId="3" xfId="9" applyNumberFormat="1" applyFont="1" applyFill="1" applyBorder="1" applyProtection="1">
      <alignment horizontal="center" vertical="center" wrapText="1"/>
    </xf>
    <xf numFmtId="0" fontId="9" fillId="0" borderId="3" xfId="18" applyNumberFormat="1" applyFont="1" applyFill="1" applyBorder="1" applyProtection="1">
      <alignment horizontal="center" vertical="center" wrapText="1"/>
    </xf>
    <xf numFmtId="2" fontId="6" fillId="0" borderId="3" xfId="0" applyNumberFormat="1" applyFont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" xfId="6" applyNumberFormat="1" applyFont="1" applyFill="1" applyBorder="1" applyProtection="1">
      <alignment horizontal="center" vertical="center" wrapText="1"/>
    </xf>
    <xf numFmtId="0" fontId="5" fillId="0" borderId="3" xfId="9" applyNumberFormat="1" applyFont="1" applyFill="1" applyBorder="1" applyProtection="1">
      <alignment horizontal="center" vertical="center" wrapText="1"/>
    </xf>
    <xf numFmtId="0" fontId="5" fillId="0" borderId="3" xfId="18" applyNumberFormat="1" applyFont="1" applyFill="1" applyBorder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19" applyNumberFormat="1" applyFont="1" applyFill="1" applyBorder="1" applyProtection="1">
      <alignment horizontal="center" vertic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Normal="100" zoomScaleSheetLayoutView="100" workbookViewId="0">
      <selection activeCell="G2" sqref="G2:G3"/>
    </sheetView>
  </sheetViews>
  <sheetFormatPr defaultRowHeight="15" x14ac:dyDescent="0.25"/>
  <cols>
    <col min="1" max="1" width="3.85546875" style="29" customWidth="1"/>
    <col min="2" max="2" width="71" style="13" customWidth="1"/>
    <col min="3" max="3" width="8.140625" style="13" customWidth="1"/>
    <col min="4" max="4" width="13.7109375" style="13" customWidth="1"/>
    <col min="5" max="5" width="15.140625" style="13" customWidth="1"/>
    <col min="6" max="6" width="11.5703125" style="13" customWidth="1"/>
    <col min="7" max="7" width="9.140625" style="13" customWidth="1"/>
    <col min="8" max="8" width="9.140625" style="13"/>
    <col min="9" max="9" width="16.42578125" style="13" customWidth="1"/>
    <col min="10" max="16384" width="9.140625" style="13"/>
  </cols>
  <sheetData>
    <row r="1" spans="1:10" ht="62.25" customHeight="1" x14ac:dyDescent="0.25">
      <c r="A1" s="38" t="s">
        <v>46</v>
      </c>
      <c r="B1" s="39"/>
      <c r="C1" s="39"/>
      <c r="D1" s="39"/>
      <c r="E1" s="39"/>
      <c r="F1" s="39"/>
    </row>
    <row r="2" spans="1:10" ht="28.5" customHeight="1" x14ac:dyDescent="0.25">
      <c r="A2" s="35" t="s">
        <v>42</v>
      </c>
      <c r="B2" s="42" t="s">
        <v>0</v>
      </c>
      <c r="C2" s="43" t="s">
        <v>1</v>
      </c>
      <c r="D2" s="44" t="s">
        <v>40</v>
      </c>
      <c r="E2" s="44" t="s">
        <v>41</v>
      </c>
      <c r="F2" s="40" t="s">
        <v>43</v>
      </c>
    </row>
    <row r="3" spans="1:10" ht="15" customHeight="1" x14ac:dyDescent="0.25">
      <c r="A3" s="35"/>
      <c r="B3" s="42"/>
      <c r="C3" s="43"/>
      <c r="D3" s="44"/>
      <c r="E3" s="44"/>
      <c r="F3" s="41"/>
    </row>
    <row r="4" spans="1:10" ht="12.75" customHeight="1" x14ac:dyDescent="0.25">
      <c r="A4" s="7">
        <v>1</v>
      </c>
      <c r="B4" s="8">
        <v>2</v>
      </c>
      <c r="C4" s="9">
        <v>3</v>
      </c>
      <c r="D4" s="10">
        <v>4</v>
      </c>
      <c r="E4" s="9">
        <v>5</v>
      </c>
      <c r="F4" s="9" t="s">
        <v>47</v>
      </c>
    </row>
    <row r="5" spans="1:10" ht="27.75" customHeight="1" x14ac:dyDescent="0.25">
      <c r="A5" s="28">
        <v>1</v>
      </c>
      <c r="B5" s="14" t="s">
        <v>2</v>
      </c>
      <c r="C5" s="4" t="s">
        <v>3</v>
      </c>
      <c r="D5" s="3">
        <v>752770</v>
      </c>
      <c r="E5" s="11">
        <v>886724</v>
      </c>
      <c r="F5" s="17">
        <f t="shared" ref="F5:F24" si="0">E5-D5</f>
        <v>133954</v>
      </c>
      <c r="H5" s="24"/>
      <c r="I5" s="25"/>
      <c r="J5" s="26"/>
    </row>
    <row r="6" spans="1:10" ht="25.5" x14ac:dyDescent="0.25">
      <c r="A6" s="28">
        <v>2</v>
      </c>
      <c r="B6" s="15" t="s">
        <v>4</v>
      </c>
      <c r="C6" s="2" t="s">
        <v>5</v>
      </c>
      <c r="D6" s="3">
        <v>182725160.69999999</v>
      </c>
      <c r="E6" s="12">
        <v>186890529.09</v>
      </c>
      <c r="F6" s="17">
        <f t="shared" si="0"/>
        <v>4165368.3900000155</v>
      </c>
      <c r="H6" s="24"/>
      <c r="I6" s="25"/>
      <c r="J6" s="26"/>
    </row>
    <row r="7" spans="1:10" ht="25.5" x14ac:dyDescent="0.25">
      <c r="A7" s="28">
        <v>3</v>
      </c>
      <c r="B7" s="15" t="s">
        <v>6</v>
      </c>
      <c r="C7" s="2" t="s">
        <v>7</v>
      </c>
      <c r="D7" s="3">
        <v>705934</v>
      </c>
      <c r="E7" s="3">
        <v>1500000</v>
      </c>
      <c r="F7" s="17">
        <f t="shared" si="0"/>
        <v>794066</v>
      </c>
      <c r="H7" s="24"/>
      <c r="I7" s="25"/>
      <c r="J7" s="26"/>
    </row>
    <row r="8" spans="1:10" ht="38.25" x14ac:dyDescent="0.25">
      <c r="A8" s="28">
        <v>4</v>
      </c>
      <c r="B8" s="1" t="s">
        <v>45</v>
      </c>
      <c r="C8" s="2" t="s">
        <v>44</v>
      </c>
      <c r="D8" s="3">
        <v>866122</v>
      </c>
      <c r="E8" s="3">
        <v>0</v>
      </c>
      <c r="F8" s="17">
        <f t="shared" si="0"/>
        <v>-866122</v>
      </c>
      <c r="H8" s="24"/>
      <c r="I8" s="25"/>
      <c r="J8" s="26"/>
    </row>
    <row r="9" spans="1:10" ht="25.5" x14ac:dyDescent="0.25">
      <c r="A9" s="28">
        <v>5</v>
      </c>
      <c r="B9" s="1" t="s">
        <v>8</v>
      </c>
      <c r="C9" s="2" t="s">
        <v>9</v>
      </c>
      <c r="D9" s="3">
        <v>1146816296.77</v>
      </c>
      <c r="E9" s="3">
        <v>1171860163.3199999</v>
      </c>
      <c r="F9" s="17">
        <f t="shared" si="0"/>
        <v>25043866.549999952</v>
      </c>
      <c r="H9" s="26"/>
      <c r="I9" s="25"/>
      <c r="J9" s="26"/>
    </row>
    <row r="10" spans="1:10" ht="38.25" x14ac:dyDescent="0.25">
      <c r="A10" s="28">
        <v>6</v>
      </c>
      <c r="B10" s="1" t="s">
        <v>10</v>
      </c>
      <c r="C10" s="2" t="s">
        <v>11</v>
      </c>
      <c r="D10" s="3">
        <v>69504858</v>
      </c>
      <c r="E10" s="3">
        <v>109301496.68000001</v>
      </c>
      <c r="F10" s="17">
        <f t="shared" si="0"/>
        <v>39796638.680000007</v>
      </c>
      <c r="H10" s="24"/>
      <c r="I10" s="25"/>
      <c r="J10" s="26"/>
    </row>
    <row r="11" spans="1:10" ht="25.5" x14ac:dyDescent="0.25">
      <c r="A11" s="28">
        <v>7</v>
      </c>
      <c r="B11" s="1" t="s">
        <v>12</v>
      </c>
      <c r="C11" s="2" t="s">
        <v>13</v>
      </c>
      <c r="D11" s="3">
        <v>17651814.399999999</v>
      </c>
      <c r="E11" s="3">
        <v>13409760.689999999</v>
      </c>
      <c r="F11" s="17">
        <f t="shared" si="0"/>
        <v>-4242053.709999999</v>
      </c>
      <c r="H11" s="24"/>
      <c r="I11" s="25"/>
      <c r="J11" s="26"/>
    </row>
    <row r="12" spans="1:10" ht="38.25" x14ac:dyDescent="0.25">
      <c r="A12" s="28">
        <v>8</v>
      </c>
      <c r="B12" s="1" t="s">
        <v>14</v>
      </c>
      <c r="C12" s="2" t="s">
        <v>15</v>
      </c>
      <c r="D12" s="3">
        <v>40118750.140000001</v>
      </c>
      <c r="E12" s="3">
        <v>57838342.609999999</v>
      </c>
      <c r="F12" s="17">
        <f t="shared" si="0"/>
        <v>17719592.469999999</v>
      </c>
      <c r="H12" s="24"/>
      <c r="I12" s="25"/>
      <c r="J12" s="26"/>
    </row>
    <row r="13" spans="1:10" ht="25.5" x14ac:dyDescent="0.25">
      <c r="A13" s="28">
        <v>9</v>
      </c>
      <c r="B13" s="1" t="s">
        <v>16</v>
      </c>
      <c r="C13" s="2" t="s">
        <v>17</v>
      </c>
      <c r="D13" s="3">
        <v>22891632.190000001</v>
      </c>
      <c r="E13" s="3">
        <v>24146694.600000001</v>
      </c>
      <c r="F13" s="17">
        <f t="shared" si="0"/>
        <v>1255062.4100000001</v>
      </c>
      <c r="H13" s="24"/>
      <c r="I13" s="25"/>
      <c r="J13" s="26"/>
    </row>
    <row r="14" spans="1:10" ht="25.5" x14ac:dyDescent="0.25">
      <c r="A14" s="28">
        <v>10</v>
      </c>
      <c r="B14" s="1" t="s">
        <v>18</v>
      </c>
      <c r="C14" s="2" t="s">
        <v>19</v>
      </c>
      <c r="D14" s="3">
        <v>12688891.310000001</v>
      </c>
      <c r="E14" s="3">
        <v>12804976.779999999</v>
      </c>
      <c r="F14" s="17">
        <f t="shared" si="0"/>
        <v>116085.46999999881</v>
      </c>
      <c r="H14" s="24"/>
      <c r="I14" s="25"/>
      <c r="J14" s="26"/>
    </row>
    <row r="15" spans="1:10" ht="25.5" x14ac:dyDescent="0.25">
      <c r="A15" s="28">
        <v>11</v>
      </c>
      <c r="B15" s="1" t="s">
        <v>20</v>
      </c>
      <c r="C15" s="2" t="s">
        <v>21</v>
      </c>
      <c r="D15" s="3">
        <v>175300</v>
      </c>
      <c r="E15" s="3">
        <v>0</v>
      </c>
      <c r="F15" s="17">
        <f t="shared" si="0"/>
        <v>-175300</v>
      </c>
      <c r="H15" s="24"/>
      <c r="I15" s="25"/>
      <c r="J15" s="26"/>
    </row>
    <row r="16" spans="1:10" ht="25.5" x14ac:dyDescent="0.25">
      <c r="A16" s="28">
        <v>12</v>
      </c>
      <c r="B16" s="1" t="s">
        <v>22</v>
      </c>
      <c r="C16" s="2" t="s">
        <v>23</v>
      </c>
      <c r="D16" s="3">
        <v>1393300</v>
      </c>
      <c r="E16" s="3">
        <v>2800000</v>
      </c>
      <c r="F16" s="17">
        <f t="shared" si="0"/>
        <v>1406700</v>
      </c>
      <c r="H16" s="24"/>
      <c r="I16" s="25"/>
      <c r="J16" s="26"/>
    </row>
    <row r="17" spans="1:10" ht="27" customHeight="1" x14ac:dyDescent="0.25">
      <c r="A17" s="28">
        <v>13</v>
      </c>
      <c r="B17" s="1" t="s">
        <v>24</v>
      </c>
      <c r="C17" s="2" t="s">
        <v>25</v>
      </c>
      <c r="D17" s="3">
        <v>763472</v>
      </c>
      <c r="E17" s="3">
        <v>102742.5</v>
      </c>
      <c r="F17" s="17">
        <f t="shared" si="0"/>
        <v>-660729.5</v>
      </c>
      <c r="H17" s="24"/>
      <c r="I17" s="25"/>
      <c r="J17" s="26"/>
    </row>
    <row r="18" spans="1:10" ht="27.75" customHeight="1" x14ac:dyDescent="0.25">
      <c r="A18" s="28">
        <v>14</v>
      </c>
      <c r="B18" s="1" t="s">
        <v>26</v>
      </c>
      <c r="C18" s="2" t="s">
        <v>27</v>
      </c>
      <c r="D18" s="3">
        <v>23400</v>
      </c>
      <c r="E18" s="3">
        <v>45000</v>
      </c>
      <c r="F18" s="17">
        <f t="shared" si="0"/>
        <v>21600</v>
      </c>
      <c r="H18" s="24"/>
      <c r="I18" s="25"/>
      <c r="J18" s="25"/>
    </row>
    <row r="19" spans="1:10" ht="27.75" customHeight="1" x14ac:dyDescent="0.25">
      <c r="A19" s="28">
        <v>15</v>
      </c>
      <c r="B19" s="1" t="s">
        <v>28</v>
      </c>
      <c r="C19" s="2" t="s">
        <v>29</v>
      </c>
      <c r="D19" s="3">
        <v>12576595.470000001</v>
      </c>
      <c r="E19" s="3">
        <v>16431429.82</v>
      </c>
      <c r="F19" s="17">
        <f t="shared" si="0"/>
        <v>3854834.3499999996</v>
      </c>
      <c r="H19" s="24"/>
      <c r="I19" s="25"/>
      <c r="J19" s="26"/>
    </row>
    <row r="20" spans="1:10" ht="25.5" x14ac:dyDescent="0.25">
      <c r="A20" s="28">
        <v>16</v>
      </c>
      <c r="B20" s="1" t="s">
        <v>30</v>
      </c>
      <c r="C20" s="2" t="s">
        <v>31</v>
      </c>
      <c r="D20" s="3">
        <v>901466.8</v>
      </c>
      <c r="E20" s="3">
        <v>1494965.4</v>
      </c>
      <c r="F20" s="17">
        <f t="shared" si="0"/>
        <v>593498.59999999986</v>
      </c>
      <c r="H20" s="24"/>
      <c r="I20" s="25"/>
      <c r="J20" s="26"/>
    </row>
    <row r="21" spans="1:10" ht="25.5" x14ac:dyDescent="0.25">
      <c r="A21" s="28">
        <v>17</v>
      </c>
      <c r="B21" s="1" t="s">
        <v>32</v>
      </c>
      <c r="C21" s="2" t="s">
        <v>33</v>
      </c>
      <c r="D21" s="3">
        <v>0</v>
      </c>
      <c r="E21" s="3">
        <v>3371308.1</v>
      </c>
      <c r="F21" s="17">
        <f t="shared" si="0"/>
        <v>3371308.1</v>
      </c>
      <c r="H21" s="24"/>
      <c r="I21" s="25"/>
      <c r="J21" s="26"/>
    </row>
    <row r="22" spans="1:10" ht="29.25" customHeight="1" x14ac:dyDescent="0.25">
      <c r="A22" s="28">
        <v>18</v>
      </c>
      <c r="B22" s="1" t="s">
        <v>34</v>
      </c>
      <c r="C22" s="2" t="s">
        <v>35</v>
      </c>
      <c r="D22" s="3">
        <v>0</v>
      </c>
      <c r="E22" s="3">
        <v>216000</v>
      </c>
      <c r="F22" s="17">
        <f t="shared" si="0"/>
        <v>216000</v>
      </c>
      <c r="H22" s="24"/>
      <c r="I22" s="25"/>
      <c r="J22" s="26"/>
    </row>
    <row r="23" spans="1:10" ht="15.75" customHeight="1" x14ac:dyDescent="0.25">
      <c r="A23" s="28">
        <v>19</v>
      </c>
      <c r="B23" s="18" t="s">
        <v>36</v>
      </c>
      <c r="C23" s="19" t="s">
        <v>37</v>
      </c>
      <c r="D23" s="20">
        <v>266246026.13999999</v>
      </c>
      <c r="E23" s="20">
        <v>318334417.37</v>
      </c>
      <c r="F23" s="21">
        <f t="shared" si="0"/>
        <v>52088391.230000019</v>
      </c>
      <c r="H23" s="24"/>
      <c r="I23" s="25"/>
      <c r="J23" s="25"/>
    </row>
    <row r="24" spans="1:10" x14ac:dyDescent="0.25">
      <c r="A24" s="16"/>
      <c r="B24" s="36" t="s">
        <v>38</v>
      </c>
      <c r="C24" s="37"/>
      <c r="D24" s="30">
        <f>SUM(D5:D23)</f>
        <v>1776801789.9200001</v>
      </c>
      <c r="E24" s="30">
        <f>SUM(E5:E23)</f>
        <v>1921434550.9599996</v>
      </c>
      <c r="F24" s="17">
        <f t="shared" si="0"/>
        <v>144632761.03999949</v>
      </c>
      <c r="H24" s="24"/>
      <c r="I24" s="25"/>
      <c r="J24" s="26"/>
    </row>
    <row r="25" spans="1:10" x14ac:dyDescent="0.25">
      <c r="H25" s="6"/>
      <c r="I25" s="27"/>
      <c r="J25" s="27"/>
    </row>
    <row r="26" spans="1:10" x14ac:dyDescent="0.25">
      <c r="H26" s="26"/>
      <c r="I26" s="26"/>
      <c r="J26" s="26"/>
    </row>
  </sheetData>
  <mergeCells count="8">
    <mergeCell ref="A2:A3"/>
    <mergeCell ref="B24:C24"/>
    <mergeCell ref="A1:F1"/>
    <mergeCell ref="F2:F3"/>
    <mergeCell ref="B2:B3"/>
    <mergeCell ref="C2:C3"/>
    <mergeCell ref="D2:D3"/>
    <mergeCell ref="E2:E3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topLeftCell="A10" zoomScaleNormal="100" zoomScaleSheetLayoutView="100" workbookViewId="0">
      <selection activeCell="T33" sqref="T33"/>
    </sheetView>
  </sheetViews>
  <sheetFormatPr defaultRowHeight="15" x14ac:dyDescent="0.25"/>
  <cols>
    <col min="1" max="1" width="3.85546875" style="29" customWidth="1"/>
    <col min="2" max="2" width="56.28515625" style="13" customWidth="1"/>
    <col min="3" max="3" width="8.140625" style="13" customWidth="1"/>
    <col min="4" max="4" width="14.85546875" style="13" customWidth="1"/>
    <col min="5" max="5" width="15.140625" style="13" customWidth="1"/>
    <col min="6" max="6" width="14.42578125" style="13" customWidth="1"/>
    <col min="7" max="7" width="10.28515625" style="13" customWidth="1"/>
    <col min="8" max="8" width="9.140625" style="13"/>
    <col min="9" max="9" width="16.42578125" style="13" customWidth="1"/>
    <col min="10" max="11" width="9.140625" style="13"/>
    <col min="12" max="13" width="9.140625" style="13" customWidth="1"/>
    <col min="14" max="16384" width="9.140625" style="13"/>
  </cols>
  <sheetData>
    <row r="1" spans="1:10" ht="62.25" customHeight="1" x14ac:dyDescent="0.25">
      <c r="A1" s="38" t="s">
        <v>46</v>
      </c>
      <c r="B1" s="39"/>
      <c r="C1" s="39"/>
      <c r="D1" s="39"/>
      <c r="E1" s="39"/>
      <c r="F1" s="39"/>
    </row>
    <row r="2" spans="1:10" ht="28.5" customHeight="1" x14ac:dyDescent="0.25">
      <c r="A2" s="35" t="s">
        <v>42</v>
      </c>
      <c r="B2" s="42" t="s">
        <v>0</v>
      </c>
      <c r="C2" s="43" t="s">
        <v>1</v>
      </c>
      <c r="D2" s="46" t="s">
        <v>39</v>
      </c>
      <c r="E2" s="44" t="s">
        <v>41</v>
      </c>
      <c r="F2" s="40" t="s">
        <v>43</v>
      </c>
      <c r="G2" s="45" t="s">
        <v>48</v>
      </c>
    </row>
    <row r="3" spans="1:10" ht="15" customHeight="1" x14ac:dyDescent="0.25">
      <c r="A3" s="35"/>
      <c r="B3" s="42"/>
      <c r="C3" s="43"/>
      <c r="D3" s="46"/>
      <c r="E3" s="44"/>
      <c r="F3" s="41"/>
      <c r="G3" s="45"/>
    </row>
    <row r="4" spans="1:10" ht="12.75" customHeight="1" x14ac:dyDescent="0.25">
      <c r="A4" s="31">
        <v>1</v>
      </c>
      <c r="B4" s="32">
        <v>2</v>
      </c>
      <c r="C4" s="33">
        <v>3</v>
      </c>
      <c r="D4" s="33">
        <v>4</v>
      </c>
      <c r="E4" s="33">
        <v>5</v>
      </c>
      <c r="F4" s="33">
        <v>6</v>
      </c>
      <c r="G4" s="23">
        <v>7</v>
      </c>
    </row>
    <row r="5" spans="1:10" ht="27.75" customHeight="1" x14ac:dyDescent="0.25">
      <c r="A5" s="28">
        <v>1</v>
      </c>
      <c r="B5" s="14" t="s">
        <v>2</v>
      </c>
      <c r="C5" s="4" t="s">
        <v>3</v>
      </c>
      <c r="D5" s="5">
        <v>12229889</v>
      </c>
      <c r="E5" s="11">
        <v>886724</v>
      </c>
      <c r="F5" s="17">
        <f>D5-E5</f>
        <v>11343165</v>
      </c>
      <c r="G5" s="34">
        <f>E5/D5*100</f>
        <v>7.2504664596710562</v>
      </c>
      <c r="H5" s="24"/>
      <c r="I5" s="25"/>
      <c r="J5" s="26"/>
    </row>
    <row r="6" spans="1:10" ht="25.5" x14ac:dyDescent="0.25">
      <c r="A6" s="28">
        <v>2</v>
      </c>
      <c r="B6" s="15" t="s">
        <v>4</v>
      </c>
      <c r="C6" s="2" t="s">
        <v>5</v>
      </c>
      <c r="D6" s="3">
        <v>392303880.22000003</v>
      </c>
      <c r="E6" s="12">
        <v>186890529.09</v>
      </c>
      <c r="F6" s="17">
        <f t="shared" ref="F6:F23" si="0">D6-E6</f>
        <v>205413351.13000003</v>
      </c>
      <c r="G6" s="34">
        <f t="shared" ref="G6:G23" si="1">E6/D6*100</f>
        <v>47.639225231520449</v>
      </c>
      <c r="H6" s="24"/>
      <c r="I6" s="25"/>
      <c r="J6" s="26"/>
    </row>
    <row r="7" spans="1:10" ht="38.25" x14ac:dyDescent="0.25">
      <c r="A7" s="28">
        <v>3</v>
      </c>
      <c r="B7" s="15" t="s">
        <v>6</v>
      </c>
      <c r="C7" s="2" t="s">
        <v>7</v>
      </c>
      <c r="D7" s="3">
        <v>1500000</v>
      </c>
      <c r="E7" s="3">
        <v>1500000</v>
      </c>
      <c r="F7" s="17">
        <f t="shared" si="0"/>
        <v>0</v>
      </c>
      <c r="G7" s="34">
        <f t="shared" si="1"/>
        <v>100</v>
      </c>
      <c r="H7" s="24"/>
      <c r="I7" s="25"/>
      <c r="J7" s="26"/>
    </row>
    <row r="8" spans="1:10" ht="25.5" x14ac:dyDescent="0.25">
      <c r="A8" s="28">
        <v>4</v>
      </c>
      <c r="B8" s="1" t="s">
        <v>8</v>
      </c>
      <c r="C8" s="2" t="s">
        <v>9</v>
      </c>
      <c r="D8" s="3">
        <v>2346541524.4299998</v>
      </c>
      <c r="E8" s="3">
        <v>1171860163.3199999</v>
      </c>
      <c r="F8" s="17">
        <f t="shared" si="0"/>
        <v>1174681361.1099999</v>
      </c>
      <c r="G8" s="34">
        <f t="shared" si="1"/>
        <v>49.939886045897161</v>
      </c>
      <c r="H8" s="26"/>
      <c r="I8" s="25"/>
      <c r="J8" s="26"/>
    </row>
    <row r="9" spans="1:10" ht="51" x14ac:dyDescent="0.25">
      <c r="A9" s="28">
        <v>5</v>
      </c>
      <c r="B9" s="1" t="s">
        <v>10</v>
      </c>
      <c r="C9" s="2" t="s">
        <v>11</v>
      </c>
      <c r="D9" s="3">
        <v>386143819.25999999</v>
      </c>
      <c r="E9" s="3">
        <v>109301496.68000001</v>
      </c>
      <c r="F9" s="17">
        <f t="shared" si="0"/>
        <v>276842322.57999998</v>
      </c>
      <c r="G9" s="34">
        <f t="shared" si="1"/>
        <v>28.305903455728931</v>
      </c>
      <c r="H9" s="24"/>
      <c r="I9" s="25"/>
      <c r="J9" s="26"/>
    </row>
    <row r="10" spans="1:10" ht="40.5" customHeight="1" x14ac:dyDescent="0.25">
      <c r="A10" s="28">
        <v>6</v>
      </c>
      <c r="B10" s="1" t="s">
        <v>12</v>
      </c>
      <c r="C10" s="2" t="s">
        <v>13</v>
      </c>
      <c r="D10" s="3">
        <v>50519324.799999997</v>
      </c>
      <c r="E10" s="3">
        <v>13409760.689999999</v>
      </c>
      <c r="F10" s="17">
        <f t="shared" si="0"/>
        <v>37109564.109999999</v>
      </c>
      <c r="G10" s="34">
        <f t="shared" si="1"/>
        <v>26.543824057601022</v>
      </c>
      <c r="H10" s="24"/>
      <c r="I10" s="25"/>
      <c r="J10" s="26"/>
    </row>
    <row r="11" spans="1:10" ht="38.25" x14ac:dyDescent="0.25">
      <c r="A11" s="28">
        <v>7</v>
      </c>
      <c r="B11" s="1" t="s">
        <v>14</v>
      </c>
      <c r="C11" s="2" t="s">
        <v>15</v>
      </c>
      <c r="D11" s="3">
        <v>269625907.06999999</v>
      </c>
      <c r="E11" s="3">
        <v>57838342.609999999</v>
      </c>
      <c r="F11" s="17">
        <f t="shared" si="0"/>
        <v>211787564.45999998</v>
      </c>
      <c r="G11" s="34">
        <f t="shared" si="1"/>
        <v>21.451329821575367</v>
      </c>
      <c r="H11" s="24"/>
      <c r="I11" s="25"/>
      <c r="J11" s="26"/>
    </row>
    <row r="12" spans="1:10" ht="38.25" x14ac:dyDescent="0.25">
      <c r="A12" s="28">
        <v>8</v>
      </c>
      <c r="B12" s="1" t="s">
        <v>16</v>
      </c>
      <c r="C12" s="2" t="s">
        <v>17</v>
      </c>
      <c r="D12" s="3">
        <v>53155015</v>
      </c>
      <c r="E12" s="3">
        <v>24146694.600000001</v>
      </c>
      <c r="F12" s="17">
        <f t="shared" si="0"/>
        <v>29008320.399999999</v>
      </c>
      <c r="G12" s="34">
        <f t="shared" si="1"/>
        <v>45.426935915642204</v>
      </c>
      <c r="H12" s="24"/>
      <c r="I12" s="25"/>
      <c r="J12" s="26"/>
    </row>
    <row r="13" spans="1:10" ht="38.25" x14ac:dyDescent="0.25">
      <c r="A13" s="28">
        <v>9</v>
      </c>
      <c r="B13" s="1" t="s">
        <v>18</v>
      </c>
      <c r="C13" s="2" t="s">
        <v>19</v>
      </c>
      <c r="D13" s="3">
        <v>27861872</v>
      </c>
      <c r="E13" s="3">
        <v>12804976.779999999</v>
      </c>
      <c r="F13" s="17">
        <f t="shared" si="0"/>
        <v>15056895.220000001</v>
      </c>
      <c r="G13" s="34">
        <f t="shared" si="1"/>
        <v>45.958781161581676</v>
      </c>
      <c r="H13" s="24"/>
      <c r="I13" s="25"/>
      <c r="J13" s="26"/>
    </row>
    <row r="14" spans="1:10" ht="25.5" x14ac:dyDescent="0.25">
      <c r="A14" s="28">
        <v>10</v>
      </c>
      <c r="B14" s="1" t="s">
        <v>20</v>
      </c>
      <c r="C14" s="2" t="s">
        <v>21</v>
      </c>
      <c r="D14" s="3">
        <v>328000</v>
      </c>
      <c r="E14" s="3">
        <v>0</v>
      </c>
      <c r="F14" s="17">
        <f t="shared" si="0"/>
        <v>328000</v>
      </c>
      <c r="G14" s="34">
        <f t="shared" si="1"/>
        <v>0</v>
      </c>
      <c r="H14" s="24"/>
      <c r="I14" s="25"/>
      <c r="J14" s="26"/>
    </row>
    <row r="15" spans="1:10" ht="38.25" x14ac:dyDescent="0.25">
      <c r="A15" s="28">
        <v>11</v>
      </c>
      <c r="B15" s="1" t="s">
        <v>22</v>
      </c>
      <c r="C15" s="2" t="s">
        <v>23</v>
      </c>
      <c r="D15" s="3">
        <v>14076315.789999999</v>
      </c>
      <c r="E15" s="3">
        <v>2800000</v>
      </c>
      <c r="F15" s="17">
        <f t="shared" si="0"/>
        <v>11276315.789999999</v>
      </c>
      <c r="G15" s="34">
        <f t="shared" si="1"/>
        <v>19.891568516736154</v>
      </c>
      <c r="H15" s="24"/>
      <c r="I15" s="25"/>
      <c r="J15" s="26"/>
    </row>
    <row r="16" spans="1:10" ht="27" customHeight="1" x14ac:dyDescent="0.25">
      <c r="A16" s="28">
        <v>12</v>
      </c>
      <c r="B16" s="1" t="s">
        <v>24</v>
      </c>
      <c r="C16" s="2" t="s">
        <v>25</v>
      </c>
      <c r="D16" s="3">
        <v>1915000</v>
      </c>
      <c r="E16" s="3">
        <v>102742.5</v>
      </c>
      <c r="F16" s="17">
        <f t="shared" si="0"/>
        <v>1812257.5</v>
      </c>
      <c r="G16" s="34">
        <f t="shared" si="1"/>
        <v>5.3651436031331592</v>
      </c>
      <c r="H16" s="24"/>
      <c r="I16" s="25"/>
      <c r="J16" s="26"/>
    </row>
    <row r="17" spans="1:10" ht="27.75" customHeight="1" x14ac:dyDescent="0.25">
      <c r="A17" s="28">
        <v>13</v>
      </c>
      <c r="B17" s="1" t="s">
        <v>26</v>
      </c>
      <c r="C17" s="2" t="s">
        <v>27</v>
      </c>
      <c r="D17" s="3">
        <v>164000</v>
      </c>
      <c r="E17" s="3">
        <v>45000</v>
      </c>
      <c r="F17" s="17">
        <f t="shared" si="0"/>
        <v>119000</v>
      </c>
      <c r="G17" s="34">
        <f t="shared" si="1"/>
        <v>27.439024390243905</v>
      </c>
      <c r="H17" s="24"/>
      <c r="I17" s="25"/>
      <c r="J17" s="25"/>
    </row>
    <row r="18" spans="1:10" ht="27.75" customHeight="1" x14ac:dyDescent="0.25">
      <c r="A18" s="28">
        <v>14</v>
      </c>
      <c r="B18" s="1" t="s">
        <v>28</v>
      </c>
      <c r="C18" s="2" t="s">
        <v>29</v>
      </c>
      <c r="D18" s="3">
        <v>56198022.270000003</v>
      </c>
      <c r="E18" s="3">
        <v>16431429.82</v>
      </c>
      <c r="F18" s="17">
        <f t="shared" si="0"/>
        <v>39766592.450000003</v>
      </c>
      <c r="G18" s="34">
        <f t="shared" si="1"/>
        <v>29.238448536598295</v>
      </c>
      <c r="H18" s="24"/>
      <c r="I18" s="25"/>
      <c r="J18" s="26"/>
    </row>
    <row r="19" spans="1:10" ht="38.25" x14ac:dyDescent="0.25">
      <c r="A19" s="28">
        <v>15</v>
      </c>
      <c r="B19" s="1" t="s">
        <v>30</v>
      </c>
      <c r="C19" s="2" t="s">
        <v>31</v>
      </c>
      <c r="D19" s="3">
        <v>149364512.44999999</v>
      </c>
      <c r="E19" s="3">
        <v>1494965.4</v>
      </c>
      <c r="F19" s="17">
        <f t="shared" si="0"/>
        <v>147869547.04999998</v>
      </c>
      <c r="G19" s="34">
        <f t="shared" si="1"/>
        <v>1.0008839285037281</v>
      </c>
      <c r="H19" s="24"/>
      <c r="I19" s="25"/>
      <c r="J19" s="26"/>
    </row>
    <row r="20" spans="1:10" ht="37.5" customHeight="1" x14ac:dyDescent="0.25">
      <c r="A20" s="28">
        <v>16</v>
      </c>
      <c r="B20" s="1" t="s">
        <v>32</v>
      </c>
      <c r="C20" s="2" t="s">
        <v>33</v>
      </c>
      <c r="D20" s="3">
        <v>37097739.520000003</v>
      </c>
      <c r="E20" s="3">
        <v>3371308.1</v>
      </c>
      <c r="F20" s="17">
        <f t="shared" si="0"/>
        <v>33726431.420000002</v>
      </c>
      <c r="G20" s="34">
        <f t="shared" si="1"/>
        <v>9.0876375316142166</v>
      </c>
      <c r="H20" s="24"/>
      <c r="I20" s="25"/>
      <c r="J20" s="26"/>
    </row>
    <row r="21" spans="1:10" ht="29.25" customHeight="1" x14ac:dyDescent="0.25">
      <c r="A21" s="28">
        <v>17</v>
      </c>
      <c r="B21" s="1" t="s">
        <v>34</v>
      </c>
      <c r="C21" s="2" t="s">
        <v>35</v>
      </c>
      <c r="D21" s="3">
        <v>6220000</v>
      </c>
      <c r="E21" s="3">
        <v>216000</v>
      </c>
      <c r="F21" s="17">
        <f t="shared" si="0"/>
        <v>6004000</v>
      </c>
      <c r="G21" s="34">
        <f t="shared" si="1"/>
        <v>3.4726688102893895</v>
      </c>
      <c r="H21" s="24"/>
      <c r="I21" s="25"/>
      <c r="J21" s="26"/>
    </row>
    <row r="22" spans="1:10" ht="25.5" x14ac:dyDescent="0.25">
      <c r="A22" s="28">
        <v>18</v>
      </c>
      <c r="B22" s="18" t="s">
        <v>36</v>
      </c>
      <c r="C22" s="19" t="s">
        <v>37</v>
      </c>
      <c r="D22" s="20">
        <v>770862973.38</v>
      </c>
      <c r="E22" s="20">
        <v>318334417.37</v>
      </c>
      <c r="F22" s="17">
        <f t="shared" si="0"/>
        <v>452528556.00999999</v>
      </c>
      <c r="G22" s="34">
        <f t="shared" si="1"/>
        <v>41.295850023020343</v>
      </c>
      <c r="H22" s="24"/>
      <c r="I22" s="25"/>
      <c r="J22" s="25"/>
    </row>
    <row r="23" spans="1:10" x14ac:dyDescent="0.25">
      <c r="A23" s="16"/>
      <c r="B23" s="36" t="s">
        <v>38</v>
      </c>
      <c r="C23" s="37"/>
      <c r="D23" s="22">
        <f>SUM(D5:D22)</f>
        <v>4576107795.1899996</v>
      </c>
      <c r="E23" s="22">
        <f>SUM(E5:E22)</f>
        <v>1921434550.9599996</v>
      </c>
      <c r="F23" s="17">
        <f t="shared" si="0"/>
        <v>2654673244.23</v>
      </c>
      <c r="G23" s="34">
        <f t="shared" si="1"/>
        <v>41.9884023051127</v>
      </c>
      <c r="H23" s="24"/>
      <c r="I23" s="25"/>
      <c r="J23" s="26"/>
    </row>
    <row r="24" spans="1:10" x14ac:dyDescent="0.25">
      <c r="H24" s="6"/>
      <c r="I24" s="27"/>
      <c r="J24" s="27"/>
    </row>
    <row r="25" spans="1:10" x14ac:dyDescent="0.25">
      <c r="H25" s="26"/>
      <c r="I25" s="26"/>
      <c r="J25" s="26"/>
    </row>
  </sheetData>
  <mergeCells count="9">
    <mergeCell ref="B23:C23"/>
    <mergeCell ref="G2:G3"/>
    <mergeCell ref="A1:F1"/>
    <mergeCell ref="A2:A3"/>
    <mergeCell ref="B2:B3"/>
    <mergeCell ref="C2:C3"/>
    <mergeCell ref="D2:D3"/>
    <mergeCell ref="E2:E3"/>
    <mergeCell ref="F2:F3"/>
  </mergeCells>
  <pageMargins left="0.70866141732283472" right="0.11811023622047245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B6C53C4-F3B7-47F4-B2E8-241AEAD185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по программам 1</vt:lpstr>
      <vt:lpstr>Сведения по программам 2</vt:lpstr>
      <vt:lpstr>'Сведения по программам 1'!Область_печати</vt:lpstr>
      <vt:lpstr>'Сведения по программам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А. Малина</dc:creator>
  <cp:lastModifiedBy>Людмила А. Петрунько</cp:lastModifiedBy>
  <cp:lastPrinted>2020-09-04T02:35:42Z</cp:lastPrinted>
  <dcterms:created xsi:type="dcterms:W3CDTF">2020-07-03T00:47:39Z</dcterms:created>
  <dcterms:modified xsi:type="dcterms:W3CDTF">2020-09-14T04:28:16Z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ВЕСЬ по распорядит  и лицевым (посл вариант)(2).xlsx</vt:lpwstr>
  </property>
  <property fmtid="{D5CDD505-2E9C-101B-9397-08002B2CF9AE}" pid="3" name="Название отчета">
    <vt:lpwstr>___ ВЕСЬ по распорядит  и лицевым (посл вариант)(2).xlsx</vt:lpwstr>
  </property>
  <property fmtid="{D5CDD505-2E9C-101B-9397-08002B2CF9AE}" pid="4" name="Версия клиента">
    <vt:lpwstr>20.1.25.6250 (.NET 4.7.2)</vt:lpwstr>
  </property>
  <property fmtid="{D5CDD505-2E9C-101B-9397-08002B2CF9AE}" pid="5" name="Версия базы">
    <vt:lpwstr>20.1.1944.315245908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192.168.9.2</vt:lpwstr>
  </property>
  <property fmtid="{D5CDD505-2E9C-101B-9397-08002B2CF9AE}" pid="8" name="База">
    <vt:lpwstr>budget2020</vt:lpwstr>
  </property>
  <property fmtid="{D5CDD505-2E9C-101B-9397-08002B2CF9AE}" pid="9" name="Пользователь">
    <vt:lpwstr>malina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